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ktualizacja BIP\budżet\2018\"/>
    </mc:Choice>
  </mc:AlternateContent>
  <bookViews>
    <workbookView xWindow="480" yWindow="105" windowWidth="11340" windowHeight="8835"/>
  </bookViews>
  <sheets>
    <sheet name="Arkusz(1)" sheetId="42" r:id="rId1"/>
  </sheets>
  <calcPr calcId="152511" iterate="1" iterateCount="1" calcOnSave="0"/>
</workbook>
</file>

<file path=xl/calcChain.xml><?xml version="1.0" encoding="utf-8"?>
<calcChain xmlns="http://schemas.openxmlformats.org/spreadsheetml/2006/main">
  <c r="E24" i="42" l="1"/>
  <c r="F24" i="42"/>
  <c r="F92" i="42" l="1"/>
  <c r="F64" i="42"/>
  <c r="F99" i="42" l="1"/>
  <c r="F96" i="42"/>
  <c r="G92" i="42"/>
  <c r="G82" i="42"/>
  <c r="F82" i="42"/>
  <c r="G73" i="42"/>
  <c r="F73" i="42"/>
  <c r="F69" i="42"/>
  <c r="G64" i="42"/>
  <c r="F103" i="42" l="1"/>
  <c r="F104" i="42" s="1"/>
  <c r="G103" i="42"/>
  <c r="G104" i="42" s="1"/>
  <c r="F44" i="42"/>
  <c r="E44" i="42"/>
  <c r="E45" i="42" l="1"/>
  <c r="F45" i="42"/>
</calcChain>
</file>

<file path=xl/sharedStrings.xml><?xml version="1.0" encoding="utf-8"?>
<sst xmlns="http://schemas.openxmlformats.org/spreadsheetml/2006/main" count="114" uniqueCount="111">
  <si>
    <t>Rozdział 92116</t>
  </si>
  <si>
    <t>41-260 Sławków</t>
  </si>
  <si>
    <t xml:space="preserve">          Nazwa</t>
  </si>
  <si>
    <t>ETATY</t>
  </si>
  <si>
    <t>PRZYCHODY</t>
  </si>
  <si>
    <t xml:space="preserve">  Dochody własne</t>
  </si>
  <si>
    <t xml:space="preserve">  Dotacja z Budżetu Miasta</t>
  </si>
  <si>
    <t>Przychody  ogółem:</t>
  </si>
  <si>
    <t>KOSZTY</t>
  </si>
  <si>
    <t xml:space="preserve">  Wynagrodzenia z tytułu umów</t>
  </si>
  <si>
    <t xml:space="preserve">  o dzieło i umów zleceń</t>
  </si>
  <si>
    <t xml:space="preserve">  Usługi obce</t>
  </si>
  <si>
    <t xml:space="preserve">  Szkolenia pracownicze, ekwiwalenty i </t>
  </si>
  <si>
    <t xml:space="preserve">  Składki ZUS </t>
  </si>
  <si>
    <t xml:space="preserve">  Świadczenia urlopowe</t>
  </si>
  <si>
    <t xml:space="preserve">  koszty</t>
  </si>
  <si>
    <t>Koszty ogółem:</t>
  </si>
  <si>
    <t xml:space="preserve">                               </t>
  </si>
  <si>
    <t xml:space="preserve">   Dochody własne</t>
  </si>
  <si>
    <t xml:space="preserve">   Dotacja z Budżetu Miasta</t>
  </si>
  <si>
    <t>Przychody ogółem:</t>
  </si>
  <si>
    <t xml:space="preserve">   Wynagrodzenia z tytułu umów o dzieło i umów zleceń</t>
  </si>
  <si>
    <t xml:space="preserve">   Usługi obce:</t>
  </si>
  <si>
    <t xml:space="preserve">   Składki ZUS :</t>
  </si>
  <si>
    <t xml:space="preserve">   Szkolenia, ekwiwalenty i badania okresowe pracowników</t>
  </si>
  <si>
    <t xml:space="preserve">   Świadczenia urlopowe dla pracowników</t>
  </si>
  <si>
    <t xml:space="preserve">   Wynagrodzenia osobowe (wg tabeli kalkulacyjnej)</t>
  </si>
  <si>
    <t xml:space="preserve">  badania okresowe</t>
  </si>
  <si>
    <t xml:space="preserve">  Materiały i przedmioty nietrwałe</t>
  </si>
  <si>
    <t xml:space="preserve">  Krajowe podróże służbowe i pozostałe</t>
  </si>
  <si>
    <t xml:space="preserve">  Wynagrodzenia osobowe</t>
  </si>
  <si>
    <t xml:space="preserve">   Materiały i przedmioty nietrwałe w użytkowaniu:</t>
  </si>
  <si>
    <t xml:space="preserve">   Krajowe podróże służbowe i pozostałe koszty</t>
  </si>
  <si>
    <t>Poz.</t>
  </si>
  <si>
    <t xml:space="preserve"> PRZYCHODY:</t>
  </si>
  <si>
    <t>I.</t>
  </si>
  <si>
    <t>KOSZTY:</t>
  </si>
  <si>
    <t>II.</t>
  </si>
  <si>
    <t>Uzasadnienie przychodów - kosztów</t>
  </si>
  <si>
    <t>III.</t>
  </si>
  <si>
    <t xml:space="preserve">              - fundusz pracy 2,45%</t>
  </si>
  <si>
    <t xml:space="preserve">   w tym:- szkolenia pracowników</t>
  </si>
  <si>
    <t xml:space="preserve">   w tym:- krajowe podróże służbowe</t>
  </si>
  <si>
    <t xml:space="preserve">              - środki czystości</t>
  </si>
  <si>
    <t xml:space="preserve">              - prenumerata czasopism</t>
  </si>
  <si>
    <t xml:space="preserve">                komputerowego</t>
  </si>
  <si>
    <t xml:space="preserve">                                 </t>
  </si>
  <si>
    <t>ul. gen. W. Sikorskiego 4</t>
  </si>
  <si>
    <t xml:space="preserve">  rzeczowe</t>
  </si>
  <si>
    <r>
      <t xml:space="preserve">   w tym:</t>
    </r>
    <r>
      <rPr>
        <b/>
        <sz val="10"/>
        <rFont val="Arial"/>
        <family val="2"/>
        <charset val="238"/>
      </rPr>
      <t>-</t>
    </r>
    <r>
      <rPr>
        <sz val="10"/>
        <rFont val="Arial"/>
        <family val="2"/>
        <charset val="238"/>
      </rPr>
      <t xml:space="preserve"> konserwacja sprzętu, naprawy bieżące, opłaty serwisu  </t>
    </r>
  </si>
  <si>
    <r>
      <t xml:space="preserve">             </t>
    </r>
    <r>
      <rPr>
        <b/>
        <sz val="10"/>
        <rFont val="Arial"/>
        <family val="2"/>
        <charset val="238"/>
      </rPr>
      <t xml:space="preserve">- </t>
    </r>
    <r>
      <rPr>
        <sz val="10"/>
        <rFont val="Arial"/>
        <family val="2"/>
        <charset val="238"/>
      </rPr>
      <t>dary książek</t>
    </r>
  </si>
  <si>
    <t xml:space="preserve">   Pozostałe przychody - dary rzeczowe (książki)</t>
  </si>
  <si>
    <t>Dział 921 woj. śląskie - Sławków</t>
  </si>
  <si>
    <t xml:space="preserve">  Pozostałe przychody - dary </t>
  </si>
  <si>
    <t xml:space="preserve">             - przedłużenie ważności programu antywirusowego</t>
  </si>
  <si>
    <t xml:space="preserve">  Umorzenie pozostałych środków trwałych</t>
  </si>
  <si>
    <t>Sporządził: Teodozja Makuła</t>
  </si>
  <si>
    <t xml:space="preserve">   w tym:-  materiały biurowe</t>
  </si>
  <si>
    <t xml:space="preserve">   Podatki i opłaty</t>
  </si>
  <si>
    <t xml:space="preserve">   Energia, w tym: co, woda</t>
  </si>
  <si>
    <t>Nazwa i adres jednostki: Miejska Biblioteka Publiczna</t>
  </si>
  <si>
    <t xml:space="preserve">  Dotacja Biblioteki Narodowej</t>
  </si>
  <si>
    <t>Wynik finansowy</t>
  </si>
  <si>
    <t>IV.</t>
  </si>
  <si>
    <t>V.</t>
  </si>
  <si>
    <t>Uwagi</t>
  </si>
  <si>
    <t>Stan należności</t>
  </si>
  <si>
    <t>Stan zobowiązań</t>
  </si>
  <si>
    <t>Dane informacyjne</t>
  </si>
  <si>
    <t>Koniec roku</t>
  </si>
  <si>
    <t xml:space="preserve">Stan środków pieniężnych w kasie i na r-ku </t>
  </si>
  <si>
    <t>bankowym</t>
  </si>
  <si>
    <t>Wynik finansowy na koniec roku</t>
  </si>
  <si>
    <t xml:space="preserve">              - Noc z Andersenem </t>
  </si>
  <si>
    <t xml:space="preserve">              - pozostałe przedmioty nietrwałe </t>
  </si>
  <si>
    <t xml:space="preserve">               księgozbioru, oprawy introligatorskie i inne</t>
  </si>
  <si>
    <t xml:space="preserve">   w tym:- składki emerytalno-rentowe 18,06% </t>
  </si>
  <si>
    <t xml:space="preserve">             - ekwiwalenty i badania okresowe pracowników </t>
  </si>
  <si>
    <t xml:space="preserve">             - ubezpieczenie mienia</t>
  </si>
  <si>
    <t xml:space="preserve">                 i komputerów</t>
  </si>
  <si>
    <t xml:space="preserve">              - materiały eksploatacyjne i akcesoria do kserokopiarki  </t>
  </si>
  <si>
    <t>w tym :</t>
  </si>
  <si>
    <t xml:space="preserve"> dotacja U.M.</t>
  </si>
  <si>
    <t>w tym finansowane z:</t>
  </si>
  <si>
    <t>dotacji U.M.</t>
  </si>
  <si>
    <t>pozostałe śr.</t>
  </si>
  <si>
    <t>pozostłych śr.</t>
  </si>
  <si>
    <t xml:space="preserve">             - obowiązujące przeglądy, opłaty usług za konserwację </t>
  </si>
  <si>
    <t xml:space="preserve">Przewidywane </t>
  </si>
  <si>
    <t>wykonanie na</t>
  </si>
  <si>
    <t xml:space="preserve">Projekt </t>
  </si>
  <si>
    <t>planu</t>
  </si>
  <si>
    <t xml:space="preserve">  Zbiory biblioteczne</t>
  </si>
  <si>
    <t xml:space="preserve">   Zbiory biblioteczne:</t>
  </si>
  <si>
    <r>
      <t xml:space="preserve">   w tym</t>
    </r>
    <r>
      <rPr>
        <b/>
        <sz val="10"/>
        <rFont val="Arial"/>
        <family val="2"/>
        <charset val="238"/>
      </rPr>
      <t>:-</t>
    </r>
    <r>
      <rPr>
        <sz val="10"/>
        <rFont val="Arial"/>
        <family val="2"/>
        <charset val="238"/>
      </rPr>
      <t xml:space="preserve"> zakup książek z dotacji budżetu Miasta</t>
    </r>
  </si>
  <si>
    <r>
      <t xml:space="preserve">             </t>
    </r>
    <r>
      <rPr>
        <b/>
        <sz val="10"/>
        <rFont val="Arial"/>
        <family val="2"/>
        <charset val="238"/>
      </rPr>
      <t xml:space="preserve">- </t>
    </r>
    <r>
      <rPr>
        <sz val="10"/>
        <rFont val="Arial"/>
        <family val="2"/>
        <charset val="238"/>
      </rPr>
      <t>zakup książek z dochodów własnych</t>
    </r>
  </si>
  <si>
    <t xml:space="preserve">             - aktualizacja programu księgowego</t>
  </si>
  <si>
    <t xml:space="preserve">  Energia </t>
  </si>
  <si>
    <t xml:space="preserve">             - opłaty pocztowe, abonamentowe, telekomunikacyjne </t>
  </si>
  <si>
    <t xml:space="preserve">  Podatki i opłaty</t>
  </si>
  <si>
    <t xml:space="preserve">  Umorzenie Srodków trwałych</t>
  </si>
  <si>
    <t xml:space="preserve">  Koszty dotacji celowej</t>
  </si>
  <si>
    <t xml:space="preserve">                                           NA ROK 2018</t>
  </si>
  <si>
    <t>na 2018 rok</t>
  </si>
  <si>
    <t xml:space="preserve">  Dotacja celowa z Budżetu Miasta</t>
  </si>
  <si>
    <t xml:space="preserve">   Dotacja celowa z Budżetu Miasta</t>
  </si>
  <si>
    <t xml:space="preserve">   Koszty dotacji celowej</t>
  </si>
  <si>
    <t>31.12.2017 r.</t>
  </si>
  <si>
    <t xml:space="preserve">  Sławków, 29.12.2017 r.</t>
  </si>
  <si>
    <t xml:space="preserve">                       PLAN FINANSOWY INSTYTUCJI KULTURY</t>
  </si>
  <si>
    <t xml:space="preserve">             - warsztaty papiernicze dla uczniów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</si>
</sst>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0" borderId="14" xfId="0" applyFont="1" applyBorder="1"/>
    <xf numFmtId="0" fontId="1" fillId="0" borderId="15" xfId="0" applyFont="1" applyBorder="1"/>
    <xf numFmtId="0" fontId="3" fillId="0" borderId="0" xfId="0" applyFont="1"/>
    <xf numFmtId="0" fontId="2" fillId="0" borderId="11" xfId="0" applyFont="1" applyBorder="1"/>
    <xf numFmtId="0" fontId="0" fillId="0" borderId="14" xfId="0" applyBorder="1"/>
    <xf numFmtId="20" fontId="0" fillId="0" borderId="5" xfId="0" applyNumberFormat="1" applyBorder="1"/>
    <xf numFmtId="0" fontId="1" fillId="0" borderId="6" xfId="0" applyFont="1" applyBorder="1"/>
    <xf numFmtId="0" fontId="2" fillId="0" borderId="3" xfId="0" applyFont="1" applyBorder="1"/>
    <xf numFmtId="0" fontId="5" fillId="0" borderId="0" xfId="0" applyFont="1"/>
    <xf numFmtId="3" fontId="4" fillId="0" borderId="0" xfId="0" applyNumberFormat="1" applyFont="1" applyBorder="1"/>
    <xf numFmtId="0" fontId="5" fillId="0" borderId="0" xfId="0" applyFont="1" applyBorder="1"/>
    <xf numFmtId="0" fontId="2" fillId="0" borderId="0" xfId="0" applyFont="1" applyBorder="1"/>
    <xf numFmtId="0" fontId="2" fillId="0" borderId="6" xfId="0" applyFont="1" applyFill="1" applyBorder="1"/>
    <xf numFmtId="0" fontId="2" fillId="0" borderId="7" xfId="0" applyFont="1" applyBorder="1"/>
    <xf numFmtId="3" fontId="2" fillId="0" borderId="11" xfId="0" applyNumberFormat="1" applyFont="1" applyBorder="1"/>
    <xf numFmtId="0" fontId="2" fillId="0" borderId="8" xfId="0" applyFont="1" applyBorder="1"/>
    <xf numFmtId="0" fontId="2" fillId="0" borderId="15" xfId="0" applyFont="1" applyFill="1" applyBorder="1"/>
    <xf numFmtId="0" fontId="2" fillId="0" borderId="12" xfId="0" applyFont="1" applyBorder="1"/>
    <xf numFmtId="0" fontId="2" fillId="0" borderId="13" xfId="0" applyFont="1" applyBorder="1"/>
    <xf numFmtId="3" fontId="2" fillId="0" borderId="14" xfId="0" applyNumberFormat="1" applyFont="1" applyBorder="1"/>
    <xf numFmtId="0" fontId="2" fillId="0" borderId="4" xfId="0" applyFont="1" applyFill="1" applyBorder="1"/>
    <xf numFmtId="0" fontId="2" fillId="0" borderId="5" xfId="0" applyFont="1" applyBorder="1"/>
    <xf numFmtId="0" fontId="4" fillId="0" borderId="14" xfId="0" applyFont="1" applyBorder="1"/>
    <xf numFmtId="0" fontId="4" fillId="0" borderId="11" xfId="0" applyFont="1" applyBorder="1"/>
    <xf numFmtId="0" fontId="2" fillId="0" borderId="15" xfId="0" applyFont="1" applyBorder="1"/>
    <xf numFmtId="4" fontId="2" fillId="0" borderId="13" xfId="0" applyNumberFormat="1" applyFont="1" applyBorder="1"/>
    <xf numFmtId="3" fontId="2" fillId="0" borderId="13" xfId="0" applyNumberFormat="1" applyFont="1" applyBorder="1"/>
    <xf numFmtId="0" fontId="4" fillId="0" borderId="20" xfId="0" applyFont="1" applyBorder="1"/>
    <xf numFmtId="3" fontId="1" fillId="0" borderId="13" xfId="0" applyNumberFormat="1" applyFont="1" applyBorder="1"/>
    <xf numFmtId="4" fontId="2" fillId="0" borderId="0" xfId="0" applyNumberFormat="1" applyFont="1" applyBorder="1"/>
    <xf numFmtId="4" fontId="2" fillId="0" borderId="5" xfId="0" applyNumberFormat="1" applyFont="1" applyBorder="1"/>
    <xf numFmtId="3" fontId="2" fillId="0" borderId="5" xfId="0" applyNumberFormat="1" applyFont="1" applyBorder="1"/>
    <xf numFmtId="0" fontId="2" fillId="0" borderId="4" xfId="0" applyFont="1" applyBorder="1"/>
    <xf numFmtId="0" fontId="2" fillId="0" borderId="6" xfId="0" applyFont="1" applyBorder="1"/>
    <xf numFmtId="4" fontId="2" fillId="0" borderId="8" xfId="0" applyNumberFormat="1" applyFont="1" applyBorder="1"/>
    <xf numFmtId="0" fontId="2" fillId="0" borderId="0" xfId="0" applyFont="1" applyFill="1" applyBorder="1"/>
    <xf numFmtId="3" fontId="1" fillId="0" borderId="8" xfId="0" applyNumberFormat="1" applyFont="1" applyBorder="1"/>
    <xf numFmtId="0" fontId="2" fillId="0" borderId="1" xfId="0" applyFont="1" applyFill="1" applyBorder="1"/>
    <xf numFmtId="4" fontId="2" fillId="0" borderId="3" xfId="0" applyNumberFormat="1" applyFont="1" applyBorder="1"/>
    <xf numFmtId="3" fontId="1" fillId="0" borderId="13" xfId="0" applyNumberFormat="1" applyFont="1" applyFill="1" applyBorder="1"/>
    <xf numFmtId="0" fontId="2" fillId="0" borderId="2" xfId="0" applyFont="1" applyFill="1" applyBorder="1"/>
    <xf numFmtId="3" fontId="1" fillId="0" borderId="3" xfId="0" applyNumberFormat="1" applyFont="1" applyFill="1" applyBorder="1"/>
    <xf numFmtId="0" fontId="4" fillId="0" borderId="0" xfId="0" applyFont="1" applyBorder="1"/>
    <xf numFmtId="0" fontId="6" fillId="0" borderId="0" xfId="0" applyFont="1"/>
    <xf numFmtId="4" fontId="2" fillId="0" borderId="11" xfId="0" applyNumberFormat="1" applyFont="1" applyBorder="1"/>
    <xf numFmtId="3" fontId="2" fillId="0" borderId="3" xfId="0" applyNumberFormat="1" applyFont="1" applyBorder="1"/>
    <xf numFmtId="0" fontId="2" fillId="0" borderId="14" xfId="0" applyFont="1" applyBorder="1"/>
    <xf numFmtId="0" fontId="2" fillId="0" borderId="14" xfId="0" applyFont="1" applyFill="1" applyBorder="1"/>
    <xf numFmtId="4" fontId="2" fillId="0" borderId="14" xfId="0" applyNumberFormat="1" applyFont="1" applyBorder="1"/>
    <xf numFmtId="4" fontId="2" fillId="0" borderId="19" xfId="0" applyNumberFormat="1" applyFont="1" applyBorder="1"/>
    <xf numFmtId="0" fontId="4" fillId="0" borderId="12" xfId="0" applyFont="1" applyBorder="1"/>
    <xf numFmtId="0" fontId="4" fillId="0" borderId="13" xfId="0" applyFont="1" applyBorder="1"/>
    <xf numFmtId="0" fontId="1" fillId="0" borderId="0" xfId="0" applyFont="1" applyBorder="1"/>
    <xf numFmtId="0" fontId="4" fillId="0" borderId="7" xfId="0" applyFont="1" applyBorder="1"/>
    <xf numFmtId="0" fontId="5" fillId="0" borderId="8" xfId="0" applyFont="1" applyBorder="1"/>
    <xf numFmtId="0" fontId="4" fillId="0" borderId="8" xfId="0" applyFont="1" applyBorder="1"/>
    <xf numFmtId="0" fontId="5" fillId="0" borderId="13" xfId="0" applyFont="1" applyBorder="1"/>
    <xf numFmtId="4" fontId="0" fillId="0" borderId="0" xfId="0" applyNumberFormat="1"/>
    <xf numFmtId="0" fontId="1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1" fillId="0" borderId="16" xfId="0" applyFont="1" applyBorder="1"/>
    <xf numFmtId="0" fontId="2" fillId="0" borderId="16" xfId="0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16" xfId="0" applyNumberFormat="1" applyFont="1" applyBorder="1"/>
    <xf numFmtId="0" fontId="1" fillId="0" borderId="1" xfId="0" applyFont="1" applyBorder="1"/>
    <xf numFmtId="0" fontId="1" fillId="0" borderId="4" xfId="0" applyFont="1" applyBorder="1"/>
    <xf numFmtId="0" fontId="4" fillId="0" borderId="0" xfId="0" applyFont="1"/>
    <xf numFmtId="0" fontId="2" fillId="0" borderId="22" xfId="0" applyFont="1" applyBorder="1"/>
    <xf numFmtId="0" fontId="2" fillId="0" borderId="12" xfId="0" applyFont="1" applyFill="1" applyBorder="1"/>
    <xf numFmtId="3" fontId="2" fillId="0" borderId="8" xfId="0" applyNumberFormat="1" applyFont="1" applyBorder="1"/>
    <xf numFmtId="3" fontId="2" fillId="0" borderId="3" xfId="0" applyNumberFormat="1" applyFont="1" applyFill="1" applyBorder="1"/>
    <xf numFmtId="3" fontId="2" fillId="0" borderId="5" xfId="0" applyNumberFormat="1" applyFont="1" applyFill="1" applyBorder="1"/>
    <xf numFmtId="4" fontId="2" fillId="0" borderId="10" xfId="0" applyNumberFormat="1" applyFont="1" applyBorder="1"/>
    <xf numFmtId="0" fontId="1" fillId="0" borderId="5" xfId="0" applyFont="1" applyBorder="1"/>
    <xf numFmtId="0" fontId="5" fillId="0" borderId="5" xfId="0" applyFont="1" applyBorder="1"/>
    <xf numFmtId="0" fontId="6" fillId="0" borderId="5" xfId="0" applyFont="1" applyBorder="1"/>
    <xf numFmtId="0" fontId="2" fillId="0" borderId="23" xfId="0" applyFont="1" applyFill="1" applyBorder="1"/>
    <xf numFmtId="0" fontId="2" fillId="0" borderId="24" xfId="0" applyFont="1" applyBorder="1"/>
    <xf numFmtId="0" fontId="1" fillId="0" borderId="0" xfId="0" applyFont="1" applyFill="1" applyBorder="1"/>
    <xf numFmtId="0" fontId="4" fillId="0" borderId="10" xfId="0" applyFont="1" applyBorder="1"/>
    <xf numFmtId="0" fontId="4" fillId="0" borderId="25" xfId="0" applyFont="1" applyBorder="1"/>
    <xf numFmtId="0" fontId="1" fillId="0" borderId="26" xfId="0" applyFont="1" applyFill="1" applyBorder="1"/>
    <xf numFmtId="0" fontId="1" fillId="0" borderId="27" xfId="0" applyFont="1" applyBorder="1"/>
    <xf numFmtId="0" fontId="1" fillId="0" borderId="15" xfId="0" applyFont="1" applyFill="1" applyBorder="1"/>
    <xf numFmtId="3" fontId="2" fillId="0" borderId="0" xfId="0" applyNumberFormat="1" applyFont="1" applyBorder="1"/>
    <xf numFmtId="0" fontId="0" fillId="0" borderId="13" xfId="0" applyBorder="1"/>
    <xf numFmtId="3" fontId="1" fillId="0" borderId="0" xfId="0" applyNumberFormat="1" applyFont="1" applyBorder="1"/>
    <xf numFmtId="3" fontId="6" fillId="0" borderId="13" xfId="0" applyNumberFormat="1" applyFont="1" applyBorder="1"/>
    <xf numFmtId="4" fontId="1" fillId="0" borderId="13" xfId="0" applyNumberFormat="1" applyFont="1" applyBorder="1"/>
    <xf numFmtId="4" fontId="1" fillId="0" borderId="8" xfId="0" applyNumberFormat="1" applyFont="1" applyBorder="1"/>
    <xf numFmtId="4" fontId="1" fillId="0" borderId="13" xfId="0" applyNumberFormat="1" applyFont="1" applyFill="1" applyBorder="1"/>
    <xf numFmtId="4" fontId="2" fillId="0" borderId="3" xfId="0" applyNumberFormat="1" applyFont="1" applyFill="1" applyBorder="1"/>
    <xf numFmtId="4" fontId="2" fillId="0" borderId="5" xfId="0" applyNumberFormat="1" applyFont="1" applyFill="1" applyBorder="1"/>
    <xf numFmtId="4" fontId="1" fillId="0" borderId="3" xfId="0" applyNumberFormat="1" applyFont="1" applyFill="1" applyBorder="1"/>
    <xf numFmtId="3" fontId="2" fillId="0" borderId="8" xfId="0" applyNumberFormat="1" applyFont="1" applyFill="1" applyBorder="1"/>
    <xf numFmtId="3" fontId="6" fillId="0" borderId="12" xfId="0" applyNumberFormat="1" applyFont="1" applyBorder="1"/>
    <xf numFmtId="3" fontId="6" fillId="0" borderId="15" xfId="0" applyNumberFormat="1" applyFont="1" applyBorder="1"/>
    <xf numFmtId="0" fontId="1" fillId="0" borderId="7" xfId="0" applyFont="1" applyBorder="1"/>
    <xf numFmtId="0" fontId="2" fillId="0" borderId="29" xfId="0" applyFont="1" applyBorder="1"/>
    <xf numFmtId="0" fontId="1" fillId="0" borderId="26" xfId="0" applyFont="1" applyBorder="1"/>
    <xf numFmtId="0" fontId="1" fillId="0" borderId="30" xfId="0" applyFont="1" applyBorder="1"/>
    <xf numFmtId="4" fontId="1" fillId="0" borderId="28" xfId="0" applyNumberFormat="1" applyFont="1" applyBorder="1"/>
    <xf numFmtId="4" fontId="1" fillId="0" borderId="31" xfId="0" applyNumberFormat="1" applyFont="1" applyBorder="1"/>
    <xf numFmtId="0" fontId="1" fillId="0" borderId="21" xfId="0" applyFont="1" applyFill="1" applyBorder="1"/>
    <xf numFmtId="0" fontId="1" fillId="0" borderId="20" xfId="0" applyFont="1" applyBorder="1"/>
    <xf numFmtId="4" fontId="4" fillId="0" borderId="25" xfId="0" applyNumberFormat="1" applyFont="1" applyBorder="1"/>
    <xf numFmtId="0" fontId="1" fillId="0" borderId="29" xfId="0" applyFont="1" applyBorder="1"/>
    <xf numFmtId="0" fontId="2" fillId="0" borderId="30" xfId="0" applyFont="1" applyBorder="1"/>
    <xf numFmtId="4" fontId="1" fillId="0" borderId="32" xfId="0" applyNumberFormat="1" applyFont="1" applyBorder="1"/>
    <xf numFmtId="4" fontId="1" fillId="0" borderId="9" xfId="0" applyNumberFormat="1" applyFont="1" applyFill="1" applyBorder="1"/>
    <xf numFmtId="3" fontId="1" fillId="0" borderId="30" xfId="0" applyNumberFormat="1" applyFont="1" applyBorder="1"/>
    <xf numFmtId="4" fontId="1" fillId="0" borderId="30" xfId="0" applyNumberFormat="1" applyFont="1" applyBorder="1"/>
    <xf numFmtId="0" fontId="2" fillId="0" borderId="33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abSelected="1" topLeftCell="A28" zoomScaleNormal="100" workbookViewId="0">
      <selection activeCell="K26" sqref="K26"/>
    </sheetView>
  </sheetViews>
  <sheetFormatPr defaultRowHeight="12.75" x14ac:dyDescent="0.2"/>
  <cols>
    <col min="1" max="1" width="5.28515625" customWidth="1"/>
    <col min="2" max="3" width="12.7109375" customWidth="1"/>
    <col min="4" max="4" width="15" customWidth="1"/>
    <col min="5" max="5" width="14.7109375" customWidth="1"/>
    <col min="6" max="6" width="13.28515625" customWidth="1"/>
    <col min="7" max="7" width="12" customWidth="1"/>
  </cols>
  <sheetData>
    <row r="1" spans="1:7" ht="14.25" x14ac:dyDescent="0.2">
      <c r="E1" t="s">
        <v>17</v>
      </c>
      <c r="F1" s="22" t="s">
        <v>108</v>
      </c>
    </row>
    <row r="3" spans="1:7" ht="15" x14ac:dyDescent="0.25">
      <c r="B3" s="82" t="s">
        <v>109</v>
      </c>
      <c r="C3" s="82"/>
      <c r="D3" s="82"/>
      <c r="E3" s="82"/>
      <c r="F3" s="82"/>
      <c r="G3" s="82"/>
    </row>
    <row r="4" spans="1:7" ht="15" x14ac:dyDescent="0.25">
      <c r="B4" s="82" t="s">
        <v>102</v>
      </c>
      <c r="C4" s="82"/>
      <c r="D4" s="82"/>
      <c r="E4" s="82"/>
      <c r="F4" s="22"/>
      <c r="G4" s="22"/>
    </row>
    <row r="5" spans="1:7" ht="15" x14ac:dyDescent="0.2">
      <c r="B5" s="16"/>
      <c r="C5" s="16"/>
      <c r="D5" s="16"/>
      <c r="E5" s="16"/>
    </row>
    <row r="6" spans="1:7" x14ac:dyDescent="0.2">
      <c r="A6" s="10"/>
      <c r="B6" s="80" t="s">
        <v>52</v>
      </c>
      <c r="C6" s="3"/>
      <c r="D6" s="3"/>
      <c r="E6" s="3"/>
      <c r="F6" s="3"/>
      <c r="G6" s="21"/>
    </row>
    <row r="7" spans="1:7" x14ac:dyDescent="0.2">
      <c r="A7" s="11"/>
      <c r="B7" s="81" t="s">
        <v>0</v>
      </c>
      <c r="C7" s="66"/>
      <c r="D7" s="66"/>
      <c r="E7" s="25"/>
      <c r="F7" s="25"/>
      <c r="G7" s="35"/>
    </row>
    <row r="8" spans="1:7" x14ac:dyDescent="0.2">
      <c r="A8" s="11"/>
      <c r="B8" s="81" t="s">
        <v>60</v>
      </c>
      <c r="C8" s="66"/>
      <c r="D8" s="66"/>
      <c r="E8" s="25"/>
      <c r="F8" s="25"/>
      <c r="G8" s="35"/>
    </row>
    <row r="9" spans="1:7" x14ac:dyDescent="0.2">
      <c r="A9" s="11"/>
      <c r="B9" s="81" t="s">
        <v>47</v>
      </c>
      <c r="C9" s="66"/>
      <c r="D9" s="66"/>
      <c r="E9" s="25"/>
      <c r="F9" s="25"/>
      <c r="G9" s="35"/>
    </row>
    <row r="10" spans="1:7" x14ac:dyDescent="0.2">
      <c r="A10" s="11"/>
      <c r="B10" s="81" t="s">
        <v>1</v>
      </c>
      <c r="C10" s="66"/>
      <c r="D10" s="66"/>
      <c r="E10" s="25"/>
      <c r="F10" s="25"/>
      <c r="G10" s="35"/>
    </row>
    <row r="11" spans="1:7" x14ac:dyDescent="0.2">
      <c r="A11" s="10" t="s">
        <v>33</v>
      </c>
      <c r="B11" s="2" t="s">
        <v>2</v>
      </c>
      <c r="C11" s="3"/>
      <c r="D11" s="4"/>
      <c r="E11" s="10" t="s">
        <v>88</v>
      </c>
      <c r="F11" s="21" t="s">
        <v>90</v>
      </c>
      <c r="G11" s="21"/>
    </row>
    <row r="12" spans="1:7" x14ac:dyDescent="0.2">
      <c r="A12" s="11"/>
      <c r="B12" s="5"/>
      <c r="C12" s="6"/>
      <c r="D12" s="7"/>
      <c r="E12" s="11" t="s">
        <v>89</v>
      </c>
      <c r="F12" s="19" t="s">
        <v>91</v>
      </c>
      <c r="G12" s="19"/>
    </row>
    <row r="13" spans="1:7" x14ac:dyDescent="0.2">
      <c r="A13" s="12"/>
      <c r="B13" s="20"/>
      <c r="C13" s="8"/>
      <c r="D13" s="9"/>
      <c r="E13" s="17" t="s">
        <v>107</v>
      </c>
      <c r="F13" s="9" t="s">
        <v>103</v>
      </c>
      <c r="G13" s="9"/>
    </row>
    <row r="14" spans="1:7" x14ac:dyDescent="0.2">
      <c r="A14" s="18">
        <v>1</v>
      </c>
      <c r="B14" s="15"/>
      <c r="C14" s="8">
        <v>2</v>
      </c>
      <c r="D14" s="9"/>
      <c r="E14" s="17">
        <v>4</v>
      </c>
      <c r="F14" s="9">
        <v>5</v>
      </c>
      <c r="G14" s="9"/>
    </row>
    <row r="15" spans="1:7" ht="13.5" thickBot="1" x14ac:dyDescent="0.25">
      <c r="A15" s="14" t="s">
        <v>35</v>
      </c>
      <c r="B15" s="72" t="s">
        <v>3</v>
      </c>
      <c r="C15" s="73"/>
      <c r="D15" s="74"/>
      <c r="E15" s="75">
        <v>6</v>
      </c>
      <c r="F15" s="76"/>
      <c r="G15" s="76"/>
    </row>
    <row r="16" spans="1:7" x14ac:dyDescent="0.2">
      <c r="A16" s="60"/>
      <c r="B16" s="47"/>
      <c r="C16" s="27"/>
      <c r="D16" s="29"/>
      <c r="E16" s="17"/>
      <c r="F16" s="29"/>
      <c r="G16" s="29"/>
    </row>
    <row r="17" spans="1:7" ht="13.5" thickBot="1" x14ac:dyDescent="0.25">
      <c r="A17" s="14" t="s">
        <v>37</v>
      </c>
      <c r="B17" s="72" t="s">
        <v>4</v>
      </c>
      <c r="C17" s="73"/>
      <c r="D17" s="74"/>
      <c r="E17" s="76"/>
      <c r="F17" s="74"/>
      <c r="G17" s="74"/>
    </row>
    <row r="18" spans="1:7" x14ac:dyDescent="0.2">
      <c r="A18" s="77"/>
      <c r="B18" s="92" t="s">
        <v>5</v>
      </c>
      <c r="C18" s="93"/>
      <c r="D18" s="83"/>
      <c r="E18" s="88">
        <v>4015</v>
      </c>
      <c r="F18" s="88">
        <v>3000</v>
      </c>
      <c r="G18" s="88"/>
    </row>
    <row r="19" spans="1:7" x14ac:dyDescent="0.2">
      <c r="A19" s="60"/>
      <c r="B19" s="84" t="s">
        <v>6</v>
      </c>
      <c r="C19" s="31"/>
      <c r="D19" s="32"/>
      <c r="E19" s="62">
        <v>347200</v>
      </c>
      <c r="F19" s="62">
        <v>337200</v>
      </c>
      <c r="G19" s="62"/>
    </row>
    <row r="20" spans="1:7" x14ac:dyDescent="0.2">
      <c r="A20" s="60"/>
      <c r="B20" s="84" t="s">
        <v>61</v>
      </c>
      <c r="C20" s="31"/>
      <c r="D20" s="32"/>
      <c r="E20" s="62">
        <v>6150</v>
      </c>
      <c r="F20" s="62"/>
      <c r="G20" s="62"/>
    </row>
    <row r="21" spans="1:7" x14ac:dyDescent="0.2">
      <c r="A21" s="78"/>
      <c r="B21" s="34" t="s">
        <v>53</v>
      </c>
      <c r="C21" s="25"/>
      <c r="D21" s="35"/>
      <c r="E21" s="88">
        <v>5976</v>
      </c>
      <c r="F21" s="88">
        <v>1500</v>
      </c>
      <c r="G21" s="88"/>
    </row>
    <row r="22" spans="1:7" x14ac:dyDescent="0.2">
      <c r="A22" s="17"/>
      <c r="B22" s="26" t="s">
        <v>48</v>
      </c>
      <c r="C22" s="27"/>
      <c r="D22" s="29"/>
      <c r="E22" s="58"/>
      <c r="F22" s="58"/>
      <c r="G22" s="58"/>
    </row>
    <row r="23" spans="1:7" ht="13.5" thickBot="1" x14ac:dyDescent="0.25">
      <c r="A23" s="78"/>
      <c r="B23" s="34" t="s">
        <v>104</v>
      </c>
      <c r="C23" s="25"/>
      <c r="D23" s="35"/>
      <c r="E23" s="44"/>
      <c r="F23" s="44">
        <v>10000</v>
      </c>
      <c r="G23" s="44"/>
    </row>
    <row r="24" spans="1:7" ht="13.5" thickBot="1" x14ac:dyDescent="0.25">
      <c r="A24" s="114"/>
      <c r="B24" s="115" t="s">
        <v>7</v>
      </c>
      <c r="C24" s="98"/>
      <c r="D24" s="116"/>
      <c r="E24" s="117">
        <f>SUM(E18:E22)</f>
        <v>363341</v>
      </c>
      <c r="F24" s="118">
        <f>SUM(F18:F23)</f>
        <v>351700</v>
      </c>
      <c r="G24" s="118"/>
    </row>
    <row r="25" spans="1:7" x14ac:dyDescent="0.2">
      <c r="A25" s="17"/>
      <c r="B25" s="47"/>
      <c r="C25" s="113"/>
      <c r="D25" s="29"/>
      <c r="E25" s="28"/>
      <c r="F25" s="48"/>
      <c r="G25" s="48"/>
    </row>
    <row r="26" spans="1:7" ht="13.5" thickBot="1" x14ac:dyDescent="0.25">
      <c r="A26" s="14" t="s">
        <v>39</v>
      </c>
      <c r="B26" s="72" t="s">
        <v>8</v>
      </c>
      <c r="C26" s="73"/>
      <c r="D26" s="74"/>
      <c r="E26" s="79"/>
      <c r="F26" s="63"/>
      <c r="G26" s="63"/>
    </row>
    <row r="27" spans="1:7" x14ac:dyDescent="0.2">
      <c r="A27" s="60"/>
      <c r="B27" s="26" t="s">
        <v>30</v>
      </c>
      <c r="C27" s="27"/>
      <c r="D27" s="29"/>
      <c r="E27" s="58">
        <v>239736</v>
      </c>
      <c r="F27" s="58">
        <v>240239</v>
      </c>
      <c r="G27" s="58"/>
    </row>
    <row r="28" spans="1:7" x14ac:dyDescent="0.2">
      <c r="A28" s="78"/>
      <c r="B28" s="34" t="s">
        <v>9</v>
      </c>
      <c r="C28" s="25"/>
      <c r="D28" s="35"/>
      <c r="E28" s="88">
        <v>5045</v>
      </c>
      <c r="F28" s="88">
        <v>5400</v>
      </c>
      <c r="G28" s="88"/>
    </row>
    <row r="29" spans="1:7" x14ac:dyDescent="0.2">
      <c r="A29" s="17"/>
      <c r="B29" s="26" t="s">
        <v>10</v>
      </c>
      <c r="C29" s="27"/>
      <c r="D29" s="29"/>
      <c r="E29" s="58"/>
      <c r="F29" s="58"/>
      <c r="G29" s="58"/>
    </row>
    <row r="30" spans="1:7" x14ac:dyDescent="0.2">
      <c r="A30" s="60"/>
      <c r="B30" s="30" t="s">
        <v>13</v>
      </c>
      <c r="C30" s="31"/>
      <c r="D30" s="32"/>
      <c r="E30" s="62">
        <v>45991</v>
      </c>
      <c r="F30" s="62">
        <v>49756</v>
      </c>
      <c r="G30" s="62"/>
    </row>
    <row r="31" spans="1:7" x14ac:dyDescent="0.2">
      <c r="A31" s="17"/>
      <c r="B31" s="30" t="s">
        <v>14</v>
      </c>
      <c r="C31" s="31"/>
      <c r="D31" s="32"/>
      <c r="E31" s="62">
        <v>6522</v>
      </c>
      <c r="F31" s="62">
        <v>6522</v>
      </c>
      <c r="G31" s="62"/>
    </row>
    <row r="32" spans="1:7" x14ac:dyDescent="0.2">
      <c r="A32" s="78"/>
      <c r="B32" s="34" t="s">
        <v>28</v>
      </c>
      <c r="C32" s="25"/>
      <c r="D32" s="35"/>
      <c r="E32" s="88">
        <v>5461</v>
      </c>
      <c r="F32" s="88">
        <v>4949</v>
      </c>
      <c r="G32" s="88"/>
    </row>
    <row r="33" spans="1:7" x14ac:dyDescent="0.2">
      <c r="A33" s="60"/>
      <c r="B33" s="30" t="s">
        <v>100</v>
      </c>
      <c r="C33" s="31"/>
      <c r="D33" s="32"/>
      <c r="E33" s="62">
        <v>3826</v>
      </c>
      <c r="F33" s="62"/>
      <c r="G33" s="62"/>
    </row>
    <row r="34" spans="1:7" x14ac:dyDescent="0.2">
      <c r="A34" s="60"/>
      <c r="B34" s="61" t="s">
        <v>55</v>
      </c>
      <c r="C34" s="60"/>
      <c r="D34" s="60"/>
      <c r="E34" s="62">
        <v>5283</v>
      </c>
      <c r="F34" s="62"/>
      <c r="G34" s="62"/>
    </row>
    <row r="35" spans="1:7" x14ac:dyDescent="0.2">
      <c r="A35" s="60"/>
      <c r="B35" s="30" t="s">
        <v>97</v>
      </c>
      <c r="C35" s="31"/>
      <c r="D35" s="32"/>
      <c r="E35" s="62">
        <v>10730</v>
      </c>
      <c r="F35" s="62">
        <v>10500</v>
      </c>
      <c r="G35" s="62"/>
    </row>
    <row r="36" spans="1:7" x14ac:dyDescent="0.2">
      <c r="A36" s="17"/>
      <c r="B36" s="26" t="s">
        <v>11</v>
      </c>
      <c r="C36" s="27"/>
      <c r="D36" s="29"/>
      <c r="E36" s="58">
        <v>21042</v>
      </c>
      <c r="F36" s="58">
        <v>9150</v>
      </c>
      <c r="G36" s="58"/>
    </row>
    <row r="37" spans="1:7" x14ac:dyDescent="0.2">
      <c r="A37" s="17"/>
      <c r="B37" s="26" t="s">
        <v>99</v>
      </c>
      <c r="C37" s="27"/>
      <c r="D37" s="29"/>
      <c r="E37" s="58">
        <v>393</v>
      </c>
      <c r="F37" s="58">
        <v>359</v>
      </c>
      <c r="G37" s="58"/>
    </row>
    <row r="38" spans="1:7" x14ac:dyDescent="0.2">
      <c r="A38" s="17"/>
      <c r="B38" s="30" t="s">
        <v>92</v>
      </c>
      <c r="C38" s="31"/>
      <c r="D38" s="32"/>
      <c r="E38" s="62">
        <v>16866</v>
      </c>
      <c r="F38" s="62">
        <v>12325</v>
      </c>
      <c r="G38" s="62"/>
    </row>
    <row r="39" spans="1:7" x14ac:dyDescent="0.2">
      <c r="A39" s="78"/>
      <c r="B39" s="34" t="s">
        <v>12</v>
      </c>
      <c r="C39" s="25"/>
      <c r="D39" s="35"/>
      <c r="E39" s="88">
        <v>823</v>
      </c>
      <c r="F39" s="88">
        <v>1000</v>
      </c>
      <c r="G39" s="88"/>
    </row>
    <row r="40" spans="1:7" x14ac:dyDescent="0.2">
      <c r="A40" s="17"/>
      <c r="B40" s="26" t="s">
        <v>27</v>
      </c>
      <c r="C40" s="27"/>
      <c r="D40" s="29"/>
      <c r="E40" s="58"/>
      <c r="F40" s="58"/>
      <c r="G40" s="58"/>
    </row>
    <row r="41" spans="1:7" x14ac:dyDescent="0.2">
      <c r="A41" s="78"/>
      <c r="B41" s="34" t="s">
        <v>29</v>
      </c>
      <c r="C41" s="25"/>
      <c r="D41" s="35"/>
      <c r="E41" s="88">
        <v>1623</v>
      </c>
      <c r="F41" s="88">
        <v>1500</v>
      </c>
      <c r="G41" s="88"/>
    </row>
    <row r="42" spans="1:7" x14ac:dyDescent="0.2">
      <c r="A42" s="17"/>
      <c r="B42" s="26" t="s">
        <v>15</v>
      </c>
      <c r="C42" s="27"/>
      <c r="D42" s="29"/>
      <c r="E42" s="58"/>
      <c r="F42" s="58"/>
      <c r="G42" s="58"/>
    </row>
    <row r="43" spans="1:7" ht="13.5" thickBot="1" x14ac:dyDescent="0.25">
      <c r="A43" s="78"/>
      <c r="B43" s="34" t="s">
        <v>101</v>
      </c>
      <c r="C43" s="25"/>
      <c r="D43" s="35"/>
      <c r="E43" s="88"/>
      <c r="F43" s="88">
        <v>10000</v>
      </c>
      <c r="G43" s="88"/>
    </row>
    <row r="44" spans="1:7" ht="13.5" thickBot="1" x14ac:dyDescent="0.25">
      <c r="A44" s="122"/>
      <c r="B44" s="97" t="s">
        <v>16</v>
      </c>
      <c r="C44" s="98"/>
      <c r="D44" s="123"/>
      <c r="E44" s="117">
        <f>SUM(E27:E43)</f>
        <v>363341</v>
      </c>
      <c r="F44" s="117">
        <f>SUM(F27:F43)</f>
        <v>351700</v>
      </c>
      <c r="G44" s="124"/>
    </row>
    <row r="45" spans="1:7" ht="15.75" thickBot="1" x14ac:dyDescent="0.3">
      <c r="A45" s="96" t="s">
        <v>63</v>
      </c>
      <c r="B45" s="119" t="s">
        <v>62</v>
      </c>
      <c r="C45" s="120"/>
      <c r="D45" s="41"/>
      <c r="E45" s="121">
        <f>E24-E44</f>
        <v>0</v>
      </c>
      <c r="F45" s="121">
        <f>F24-F44</f>
        <v>0</v>
      </c>
      <c r="G45" s="121"/>
    </row>
    <row r="46" spans="1:7" ht="15" x14ac:dyDescent="0.25">
      <c r="A46" s="56"/>
      <c r="B46" s="94"/>
      <c r="C46" s="66"/>
      <c r="D46" s="56"/>
      <c r="E46" s="23"/>
      <c r="F46" s="23"/>
      <c r="G46" s="24"/>
    </row>
    <row r="47" spans="1:7" ht="15" x14ac:dyDescent="0.25">
      <c r="A47" s="56"/>
      <c r="B47" s="94"/>
      <c r="C47" s="66"/>
      <c r="D47" s="56"/>
      <c r="E47" s="23"/>
      <c r="F47" s="23"/>
      <c r="G47" s="24"/>
    </row>
    <row r="48" spans="1:7" ht="15" x14ac:dyDescent="0.25">
      <c r="A48" s="56"/>
      <c r="B48" s="94"/>
      <c r="C48" s="66"/>
      <c r="D48" s="56"/>
      <c r="E48" s="23"/>
      <c r="F48" s="23"/>
      <c r="G48" s="24"/>
    </row>
    <row r="49" spans="1:11" ht="15" x14ac:dyDescent="0.25">
      <c r="A49" s="36" t="s">
        <v>64</v>
      </c>
      <c r="B49" s="99" t="s">
        <v>68</v>
      </c>
      <c r="C49" s="13"/>
      <c r="D49" s="65"/>
      <c r="E49" s="33" t="s">
        <v>69</v>
      </c>
      <c r="F49" s="60" t="s">
        <v>65</v>
      </c>
      <c r="K49" s="71"/>
    </row>
    <row r="50" spans="1:11" ht="15" x14ac:dyDescent="0.25">
      <c r="A50" s="95"/>
      <c r="B50" s="34" t="s">
        <v>70</v>
      </c>
      <c r="C50" s="66"/>
      <c r="D50" s="89"/>
      <c r="E50" s="88">
        <v>8106.68</v>
      </c>
      <c r="F50" s="90"/>
    </row>
    <row r="51" spans="1:11" ht="15" x14ac:dyDescent="0.25">
      <c r="A51" s="37"/>
      <c r="B51" s="26" t="s">
        <v>71</v>
      </c>
      <c r="C51" s="67"/>
      <c r="D51" s="69"/>
      <c r="E51" s="58"/>
      <c r="F51" s="68"/>
    </row>
    <row r="52" spans="1:11" ht="15" x14ac:dyDescent="0.25">
      <c r="A52" s="36"/>
      <c r="B52" s="30" t="s">
        <v>66</v>
      </c>
      <c r="C52" s="64"/>
      <c r="D52" s="65"/>
      <c r="E52" s="62">
        <v>0</v>
      </c>
      <c r="F52" s="70"/>
      <c r="I52" s="6"/>
      <c r="K52" s="71"/>
    </row>
    <row r="53" spans="1:11" ht="15" x14ac:dyDescent="0.25">
      <c r="A53" s="37"/>
      <c r="B53" s="26" t="s">
        <v>67</v>
      </c>
      <c r="C53" s="67"/>
      <c r="D53" s="69"/>
      <c r="E53" s="58">
        <v>1978.35</v>
      </c>
      <c r="F53" s="68"/>
    </row>
    <row r="54" spans="1:11" ht="15" x14ac:dyDescent="0.25">
      <c r="A54" s="56"/>
      <c r="B54" s="49"/>
      <c r="C54" s="56"/>
      <c r="D54" s="56"/>
      <c r="E54" s="43"/>
      <c r="F54" s="24"/>
    </row>
    <row r="55" spans="1:11" ht="15" x14ac:dyDescent="0.25">
      <c r="A55" s="56"/>
      <c r="B55" s="49"/>
      <c r="C55" s="56"/>
      <c r="D55" s="56"/>
      <c r="E55" s="43"/>
      <c r="F55" s="24"/>
    </row>
    <row r="56" spans="1:11" ht="15" x14ac:dyDescent="0.25">
      <c r="A56" s="56"/>
      <c r="B56" s="49"/>
      <c r="C56" s="56"/>
      <c r="D56" s="56"/>
      <c r="E56" s="43"/>
      <c r="F56" s="24"/>
    </row>
    <row r="57" spans="1:11" x14ac:dyDescent="0.2">
      <c r="A57" s="25"/>
      <c r="B57" s="66" t="s">
        <v>38</v>
      </c>
      <c r="C57" s="66"/>
      <c r="D57" s="66"/>
      <c r="E57" s="25" t="s">
        <v>46</v>
      </c>
      <c r="F57" s="25"/>
    </row>
    <row r="58" spans="1:11" ht="15.95" customHeight="1" x14ac:dyDescent="0.2">
      <c r="A58" s="15" t="s">
        <v>35</v>
      </c>
      <c r="B58" s="15" t="s">
        <v>34</v>
      </c>
      <c r="C58" s="13"/>
      <c r="D58" s="13"/>
      <c r="E58" s="31"/>
      <c r="F58" s="31"/>
      <c r="G58" s="101"/>
    </row>
    <row r="59" spans="1:11" ht="15.95" customHeight="1" x14ac:dyDescent="0.2">
      <c r="A59" s="14"/>
      <c r="B59" s="46" t="s">
        <v>81</v>
      </c>
      <c r="C59" s="66"/>
      <c r="D59" s="66"/>
      <c r="E59" s="91"/>
      <c r="F59" s="91" t="s">
        <v>82</v>
      </c>
      <c r="G59" s="91" t="s">
        <v>85</v>
      </c>
    </row>
    <row r="60" spans="1:11" ht="15.95" customHeight="1" x14ac:dyDescent="0.2">
      <c r="A60" s="60"/>
      <c r="B60" s="38" t="s">
        <v>18</v>
      </c>
      <c r="C60" s="31"/>
      <c r="D60" s="31"/>
      <c r="E60" s="40"/>
      <c r="F60" s="39"/>
      <c r="G60" s="39">
        <v>3000</v>
      </c>
    </row>
    <row r="61" spans="1:11" ht="15.95" customHeight="1" x14ac:dyDescent="0.2">
      <c r="A61" s="77"/>
      <c r="B61" s="38" t="s">
        <v>19</v>
      </c>
      <c r="C61" s="31"/>
      <c r="D61" s="31"/>
      <c r="E61" s="40"/>
      <c r="F61" s="52">
        <v>337200</v>
      </c>
      <c r="G61" s="52"/>
    </row>
    <row r="62" spans="1:11" ht="15.95" customHeight="1" x14ac:dyDescent="0.2">
      <c r="A62" s="60"/>
      <c r="B62" s="46" t="s">
        <v>51</v>
      </c>
      <c r="C62" s="25"/>
      <c r="D62" s="25"/>
      <c r="E62" s="45"/>
      <c r="F62" s="39"/>
      <c r="G62" s="39">
        <v>1500</v>
      </c>
    </row>
    <row r="63" spans="1:11" ht="15.95" customHeight="1" thickBot="1" x14ac:dyDescent="0.25">
      <c r="A63" s="2"/>
      <c r="B63" s="51" t="s">
        <v>105</v>
      </c>
      <c r="C63" s="3"/>
      <c r="D63" s="3"/>
      <c r="E63" s="59"/>
      <c r="F63" s="52">
        <v>10000</v>
      </c>
      <c r="G63" s="52"/>
    </row>
    <row r="64" spans="1:11" ht="15.95" customHeight="1" thickBot="1" x14ac:dyDescent="0.25">
      <c r="A64" s="122"/>
      <c r="B64" s="115" t="s">
        <v>20</v>
      </c>
      <c r="C64" s="98"/>
      <c r="D64" s="98"/>
      <c r="E64" s="126"/>
      <c r="F64" s="127">
        <f>SUM(F61:F63)</f>
        <v>347200</v>
      </c>
      <c r="G64" s="118">
        <f>SUM(G60:G62)</f>
        <v>4500</v>
      </c>
    </row>
    <row r="65" spans="1:10" ht="15.95" customHeight="1" x14ac:dyDescent="0.2">
      <c r="A65" s="20" t="s">
        <v>37</v>
      </c>
      <c r="B65" s="66" t="s">
        <v>36</v>
      </c>
      <c r="C65" s="66"/>
      <c r="D65" s="66"/>
      <c r="E65" s="100"/>
      <c r="F65" s="100"/>
      <c r="G65" s="100"/>
    </row>
    <row r="66" spans="1:10" ht="15.95" customHeight="1" x14ac:dyDescent="0.2">
      <c r="A66" s="15"/>
      <c r="B66" s="38" t="s">
        <v>83</v>
      </c>
      <c r="C66" s="13"/>
      <c r="D66" s="13"/>
      <c r="E66" s="111"/>
      <c r="F66" s="112" t="s">
        <v>84</v>
      </c>
      <c r="G66" s="103" t="s">
        <v>86</v>
      </c>
    </row>
    <row r="67" spans="1:10" ht="15.95" customHeight="1" x14ac:dyDescent="0.2">
      <c r="A67" s="60"/>
      <c r="B67" s="47" t="s">
        <v>26</v>
      </c>
      <c r="C67" s="27"/>
      <c r="D67" s="27"/>
      <c r="E67" s="50"/>
      <c r="F67" s="105">
        <v>240239</v>
      </c>
      <c r="G67" s="105"/>
      <c r="J67" s="1"/>
    </row>
    <row r="68" spans="1:10" ht="15.95" customHeight="1" x14ac:dyDescent="0.2">
      <c r="A68" s="77"/>
      <c r="B68" s="2" t="s">
        <v>21</v>
      </c>
      <c r="C68" s="3"/>
      <c r="D68" s="3"/>
      <c r="E68" s="42"/>
      <c r="F68" s="104">
        <v>5400</v>
      </c>
      <c r="G68" s="104"/>
    </row>
    <row r="69" spans="1:10" ht="15.95" customHeight="1" x14ac:dyDescent="0.2">
      <c r="A69" s="60"/>
      <c r="B69" s="30" t="s">
        <v>23</v>
      </c>
      <c r="C69" s="31"/>
      <c r="D69" s="31"/>
      <c r="E69" s="42"/>
      <c r="F69" s="104">
        <f>SUM(F70:F71)</f>
        <v>49756</v>
      </c>
      <c r="G69" s="104"/>
    </row>
    <row r="70" spans="1:10" ht="15.95" customHeight="1" x14ac:dyDescent="0.2">
      <c r="A70" s="77"/>
      <c r="B70" s="51" t="s">
        <v>76</v>
      </c>
      <c r="C70" s="3"/>
      <c r="D70" s="3"/>
      <c r="E70" s="59"/>
      <c r="F70" s="52">
        <v>43870</v>
      </c>
      <c r="G70" s="52"/>
    </row>
    <row r="71" spans="1:10" ht="15.95" customHeight="1" x14ac:dyDescent="0.2">
      <c r="A71" s="17"/>
      <c r="B71" s="26" t="s">
        <v>40</v>
      </c>
      <c r="C71" s="27"/>
      <c r="D71" s="27"/>
      <c r="E71" s="85"/>
      <c r="F71" s="48">
        <v>5886</v>
      </c>
      <c r="G71" s="48"/>
    </row>
    <row r="72" spans="1:10" ht="15.95" customHeight="1" x14ac:dyDescent="0.2">
      <c r="A72" s="60"/>
      <c r="B72" s="30" t="s">
        <v>25</v>
      </c>
      <c r="C72" s="31"/>
      <c r="D72" s="31"/>
      <c r="E72" s="53"/>
      <c r="F72" s="106">
        <v>6522</v>
      </c>
      <c r="G72" s="106"/>
    </row>
    <row r="73" spans="1:10" ht="15.95" customHeight="1" x14ac:dyDescent="0.2">
      <c r="A73" s="17"/>
      <c r="B73" s="47" t="s">
        <v>31</v>
      </c>
      <c r="C73" s="27"/>
      <c r="D73" s="27"/>
      <c r="E73" s="50"/>
      <c r="F73" s="105">
        <f>SUM(F74:F80)</f>
        <v>4449</v>
      </c>
      <c r="G73" s="105">
        <f>SUM(G74:G80)</f>
        <v>500</v>
      </c>
    </row>
    <row r="74" spans="1:10" ht="15.95" customHeight="1" x14ac:dyDescent="0.2">
      <c r="A74" s="78"/>
      <c r="B74" s="25" t="s">
        <v>57</v>
      </c>
      <c r="C74" s="25"/>
      <c r="D74" s="25"/>
      <c r="E74" s="45"/>
      <c r="F74" s="44">
        <v>900</v>
      </c>
      <c r="G74" s="44"/>
      <c r="J74" s="100"/>
    </row>
    <row r="75" spans="1:10" ht="15.95" customHeight="1" x14ac:dyDescent="0.2">
      <c r="A75" s="78"/>
      <c r="B75" s="46" t="s">
        <v>80</v>
      </c>
      <c r="C75" s="25"/>
      <c r="D75" s="25"/>
      <c r="E75" s="45"/>
      <c r="F75" s="44">
        <v>1050</v>
      </c>
      <c r="G75" s="44"/>
      <c r="J75" s="100"/>
    </row>
    <row r="76" spans="1:10" ht="15.95" customHeight="1" x14ac:dyDescent="0.2">
      <c r="A76" s="78"/>
      <c r="B76" s="46" t="s">
        <v>79</v>
      </c>
      <c r="C76" s="25"/>
      <c r="D76" s="25"/>
      <c r="E76" s="45"/>
      <c r="F76" s="44"/>
      <c r="G76" s="44"/>
      <c r="J76" s="100"/>
    </row>
    <row r="77" spans="1:10" s="1" customFormat="1" ht="15.95" customHeight="1" x14ac:dyDescent="0.2">
      <c r="A77" s="78"/>
      <c r="B77" s="46" t="s">
        <v>43</v>
      </c>
      <c r="C77" s="25"/>
      <c r="D77" s="25"/>
      <c r="E77" s="45"/>
      <c r="F77" s="44">
        <v>1249</v>
      </c>
      <c r="G77" s="44"/>
      <c r="J77" s="100"/>
    </row>
    <row r="78" spans="1:10" ht="15.95" customHeight="1" x14ac:dyDescent="0.2">
      <c r="A78" s="78"/>
      <c r="B78" s="46" t="s">
        <v>44</v>
      </c>
      <c r="C78" s="25"/>
      <c r="D78" s="25"/>
      <c r="E78" s="45"/>
      <c r="F78" s="44">
        <v>150</v>
      </c>
      <c r="G78" s="44"/>
      <c r="J78" s="100"/>
    </row>
    <row r="79" spans="1:10" ht="15.95" customHeight="1" x14ac:dyDescent="0.2">
      <c r="A79" s="78"/>
      <c r="B79" s="46" t="s">
        <v>73</v>
      </c>
      <c r="C79" s="25"/>
      <c r="D79" s="25"/>
      <c r="E79" s="45"/>
      <c r="F79" s="44">
        <v>100</v>
      </c>
      <c r="G79" s="44">
        <v>500</v>
      </c>
      <c r="J79" s="100"/>
    </row>
    <row r="80" spans="1:10" ht="15.95" customHeight="1" x14ac:dyDescent="0.2">
      <c r="A80" s="78"/>
      <c r="B80" s="46" t="s">
        <v>74</v>
      </c>
      <c r="C80" s="25"/>
      <c r="D80" s="25"/>
      <c r="E80" s="45"/>
      <c r="F80" s="44">
        <v>1000</v>
      </c>
      <c r="G80" s="44"/>
      <c r="J80" s="100"/>
    </row>
    <row r="81" spans="1:10" ht="15.95" customHeight="1" x14ac:dyDescent="0.2">
      <c r="A81" s="60"/>
      <c r="B81" s="38" t="s">
        <v>59</v>
      </c>
      <c r="C81" s="31"/>
      <c r="D81" s="31"/>
      <c r="E81" s="42"/>
      <c r="F81" s="104">
        <v>10500</v>
      </c>
      <c r="G81" s="104"/>
      <c r="J81" s="100"/>
    </row>
    <row r="82" spans="1:10" ht="15.95" customHeight="1" x14ac:dyDescent="0.2">
      <c r="A82" s="60"/>
      <c r="B82" s="30" t="s">
        <v>22</v>
      </c>
      <c r="C82" s="31"/>
      <c r="D82" s="31"/>
      <c r="E82" s="42"/>
      <c r="F82" s="104">
        <f>SUM(F83:F89)</f>
        <v>8250</v>
      </c>
      <c r="G82" s="104">
        <f>SUM(G83:G90)</f>
        <v>900</v>
      </c>
      <c r="J82" s="100"/>
    </row>
    <row r="83" spans="1:10" ht="15.95" customHeight="1" x14ac:dyDescent="0.2">
      <c r="A83" s="78"/>
      <c r="B83" s="51" t="s">
        <v>49</v>
      </c>
      <c r="C83" s="3"/>
      <c r="D83" s="3"/>
      <c r="E83" s="59"/>
      <c r="F83" s="52">
        <v>2450</v>
      </c>
      <c r="G83" s="52"/>
      <c r="J83" s="100"/>
    </row>
    <row r="84" spans="1:10" ht="15.95" customHeight="1" x14ac:dyDescent="0.2">
      <c r="A84" s="78"/>
      <c r="B84" s="34" t="s">
        <v>45</v>
      </c>
      <c r="C84" s="25"/>
      <c r="D84" s="25"/>
      <c r="E84" s="45"/>
      <c r="F84" s="44"/>
      <c r="G84" s="44"/>
      <c r="J84" s="100"/>
    </row>
    <row r="85" spans="1:10" ht="15.95" customHeight="1" x14ac:dyDescent="0.2">
      <c r="A85" s="78"/>
      <c r="B85" s="34" t="s">
        <v>98</v>
      </c>
      <c r="C85" s="25"/>
      <c r="D85" s="25"/>
      <c r="E85" s="45"/>
      <c r="F85" s="44">
        <v>2050</v>
      </c>
      <c r="G85" s="44"/>
      <c r="J85" s="100"/>
    </row>
    <row r="86" spans="1:10" ht="15.95" customHeight="1" x14ac:dyDescent="0.2">
      <c r="A86" s="78"/>
      <c r="B86" s="34" t="s">
        <v>87</v>
      </c>
      <c r="C86" s="25"/>
      <c r="D86" s="25"/>
      <c r="E86" s="45"/>
      <c r="F86" s="44">
        <v>2300</v>
      </c>
      <c r="G86" s="44"/>
      <c r="J86" s="100"/>
    </row>
    <row r="87" spans="1:10" ht="15.95" customHeight="1" x14ac:dyDescent="0.2">
      <c r="A87" s="78"/>
      <c r="B87" s="34" t="s">
        <v>75</v>
      </c>
      <c r="C87" s="25"/>
      <c r="D87" s="25"/>
      <c r="E87" s="45"/>
      <c r="F87" s="44"/>
      <c r="G87" s="44"/>
      <c r="J87" s="100"/>
    </row>
    <row r="88" spans="1:10" ht="15.95" customHeight="1" x14ac:dyDescent="0.2">
      <c r="A88" s="78"/>
      <c r="B88" s="34" t="s">
        <v>96</v>
      </c>
      <c r="C88" s="25"/>
      <c r="D88" s="25"/>
      <c r="E88" s="45"/>
      <c r="F88" s="44">
        <v>750</v>
      </c>
      <c r="G88" s="44"/>
      <c r="J88" s="100"/>
    </row>
    <row r="89" spans="1:10" ht="15.95" customHeight="1" x14ac:dyDescent="0.2">
      <c r="A89" s="78"/>
      <c r="B89" s="34" t="s">
        <v>54</v>
      </c>
      <c r="C89" s="25"/>
      <c r="D89" s="25"/>
      <c r="E89" s="45"/>
      <c r="F89" s="44">
        <v>700</v>
      </c>
      <c r="G89" s="44"/>
      <c r="J89" s="100"/>
    </row>
    <row r="90" spans="1:10" ht="15.95" customHeight="1" x14ac:dyDescent="0.2">
      <c r="A90" s="78"/>
      <c r="B90" s="34" t="s">
        <v>110</v>
      </c>
      <c r="C90" s="25"/>
      <c r="D90" s="25"/>
      <c r="E90" s="45"/>
      <c r="F90" s="44"/>
      <c r="G90" s="44">
        <v>900</v>
      </c>
    </row>
    <row r="91" spans="1:10" ht="15.95" customHeight="1" x14ac:dyDescent="0.2">
      <c r="A91" s="60"/>
      <c r="B91" s="31" t="s">
        <v>58</v>
      </c>
      <c r="C91" s="31"/>
      <c r="D91" s="31"/>
      <c r="E91" s="42"/>
      <c r="F91" s="104">
        <v>359</v>
      </c>
      <c r="G91" s="104"/>
    </row>
    <row r="92" spans="1:10" ht="15.95" customHeight="1" x14ac:dyDescent="0.2">
      <c r="A92" s="17"/>
      <c r="B92" s="26" t="s">
        <v>93</v>
      </c>
      <c r="C92" s="27"/>
      <c r="D92" s="27"/>
      <c r="E92" s="50"/>
      <c r="F92" s="105">
        <f>SUM(F93:F95)</f>
        <v>9225</v>
      </c>
      <c r="G92" s="105">
        <f>SUM(G93:G95)</f>
        <v>3100</v>
      </c>
    </row>
    <row r="93" spans="1:10" ht="15.95" customHeight="1" x14ac:dyDescent="0.2">
      <c r="A93" s="77"/>
      <c r="B93" s="2" t="s">
        <v>94</v>
      </c>
      <c r="C93" s="3"/>
      <c r="D93" s="3"/>
      <c r="E93" s="59"/>
      <c r="F93" s="52">
        <v>9225</v>
      </c>
      <c r="G93" s="52"/>
    </row>
    <row r="94" spans="1:10" ht="15.95" customHeight="1" x14ac:dyDescent="0.2">
      <c r="A94" s="78"/>
      <c r="B94" s="46" t="s">
        <v>95</v>
      </c>
      <c r="C94" s="25"/>
      <c r="D94" s="25"/>
      <c r="E94" s="45"/>
      <c r="F94" s="44"/>
      <c r="G94" s="44">
        <v>1600</v>
      </c>
    </row>
    <row r="95" spans="1:10" ht="15.95" customHeight="1" x14ac:dyDescent="0.2">
      <c r="A95" s="17"/>
      <c r="B95" s="47" t="s">
        <v>50</v>
      </c>
      <c r="C95" s="27"/>
      <c r="D95" s="27"/>
      <c r="E95" s="85"/>
      <c r="F95" s="48"/>
      <c r="G95" s="48">
        <v>1500</v>
      </c>
    </row>
    <row r="96" spans="1:10" ht="15.95" customHeight="1" x14ac:dyDescent="0.2">
      <c r="A96" s="60"/>
      <c r="B96" s="30" t="s">
        <v>24</v>
      </c>
      <c r="C96" s="31"/>
      <c r="D96" s="31"/>
      <c r="E96" s="53"/>
      <c r="F96" s="106">
        <f>SUM(F97:F98)</f>
        <v>1000</v>
      </c>
      <c r="G96" s="106"/>
    </row>
    <row r="97" spans="1:7" ht="15.95" customHeight="1" x14ac:dyDescent="0.2">
      <c r="A97" s="77"/>
      <c r="B97" s="54" t="s">
        <v>41</v>
      </c>
      <c r="C97" s="3"/>
      <c r="D97" s="3"/>
      <c r="E97" s="86"/>
      <c r="F97" s="107">
        <v>500</v>
      </c>
      <c r="G97" s="107"/>
    </row>
    <row r="98" spans="1:7" ht="15.95" customHeight="1" x14ac:dyDescent="0.2">
      <c r="A98" s="78"/>
      <c r="B98" s="49" t="s">
        <v>77</v>
      </c>
      <c r="C98" s="25"/>
      <c r="D98" s="25"/>
      <c r="E98" s="87"/>
      <c r="F98" s="108">
        <v>500</v>
      </c>
      <c r="G98" s="108"/>
    </row>
    <row r="99" spans="1:7" ht="15.95" customHeight="1" x14ac:dyDescent="0.2">
      <c r="A99" s="77"/>
      <c r="B99" s="51" t="s">
        <v>32</v>
      </c>
      <c r="C99" s="3"/>
      <c r="D99" s="3"/>
      <c r="E99" s="55"/>
      <c r="F99" s="109">
        <f>SUM(F100:F101)</f>
        <v>1500</v>
      </c>
      <c r="G99" s="109"/>
    </row>
    <row r="100" spans="1:7" ht="15.95" customHeight="1" x14ac:dyDescent="0.2">
      <c r="A100" s="77"/>
      <c r="B100" s="51" t="s">
        <v>42</v>
      </c>
      <c r="C100" s="3"/>
      <c r="D100" s="3"/>
      <c r="E100" s="86"/>
      <c r="F100" s="107">
        <v>1100</v>
      </c>
      <c r="G100" s="107"/>
    </row>
    <row r="101" spans="1:7" ht="15.95" customHeight="1" x14ac:dyDescent="0.2">
      <c r="A101" s="17"/>
      <c r="B101" s="26" t="s">
        <v>78</v>
      </c>
      <c r="C101" s="27"/>
      <c r="D101" s="27"/>
      <c r="E101" s="110"/>
      <c r="F101" s="108">
        <v>400</v>
      </c>
      <c r="G101" s="108"/>
    </row>
    <row r="102" spans="1:7" ht="15.95" customHeight="1" thickBot="1" x14ac:dyDescent="0.25">
      <c r="A102" s="10"/>
      <c r="B102" s="34" t="s">
        <v>106</v>
      </c>
      <c r="C102" s="25"/>
      <c r="D102" s="25"/>
      <c r="E102" s="87"/>
      <c r="F102" s="125">
        <v>10000</v>
      </c>
      <c r="G102" s="107"/>
    </row>
    <row r="103" spans="1:7" ht="15.95" customHeight="1" thickBot="1" x14ac:dyDescent="0.25">
      <c r="A103" s="114"/>
      <c r="B103" s="115" t="s">
        <v>16</v>
      </c>
      <c r="C103" s="98"/>
      <c r="D103" s="98"/>
      <c r="E103" s="126"/>
      <c r="F103" s="127">
        <f>F67+F68+F69+F72+F73+F81+F82+F91+F92+F96+F99+F102</f>
        <v>347200</v>
      </c>
      <c r="G103" s="118">
        <f>G73+G92+G82</f>
        <v>4500</v>
      </c>
    </row>
    <row r="104" spans="1:7" ht="15.95" customHeight="1" thickBot="1" x14ac:dyDescent="0.25">
      <c r="A104" s="128"/>
      <c r="B104" s="115" t="s">
        <v>72</v>
      </c>
      <c r="C104" s="98"/>
      <c r="D104" s="98"/>
      <c r="E104" s="126"/>
      <c r="F104" s="127">
        <f>F64-F103</f>
        <v>0</v>
      </c>
      <c r="G104" s="118">
        <f>G64-G103</f>
        <v>0</v>
      </c>
    </row>
    <row r="105" spans="1:7" ht="15.95" customHeight="1" x14ac:dyDescent="0.2">
      <c r="A105" s="25"/>
      <c r="B105" s="66"/>
      <c r="C105" s="66"/>
      <c r="D105" s="66"/>
      <c r="E105" s="102"/>
      <c r="F105" s="102"/>
      <c r="G105" s="102"/>
    </row>
    <row r="106" spans="1:7" x14ac:dyDescent="0.2">
      <c r="B106" s="57" t="s">
        <v>56</v>
      </c>
      <c r="C106" s="57"/>
    </row>
  </sheetData>
  <pageMargins left="0.7" right="0.7" top="0.75" bottom="0.75" header="0.3" footer="0.3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Arkusz(1)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tmakula</cp:lastModifiedBy>
  <cp:lastPrinted>2018-09-18T10:55:12Z</cp:lastPrinted>
  <dcterms:created xsi:type="dcterms:W3CDTF">2009-03-04T08:24:19Z</dcterms:created>
  <dcterms:modified xsi:type="dcterms:W3CDTF">2019-04-08T11:52:37Z</dcterms:modified>
</cp:coreProperties>
</file>